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istisi\Documents\"/>
    </mc:Choice>
  </mc:AlternateContent>
  <xr:revisionPtr revIDLastSave="0" documentId="8_{5F4A2952-07AF-4670-AAF3-A53CEC0D2DF3}" xr6:coauthVersionLast="47" xr6:coauthVersionMax="47" xr10:uidLastSave="{00000000-0000-0000-0000-000000000000}"/>
  <bookViews>
    <workbookView xWindow="-120" yWindow="-120" windowWidth="20730" windowHeight="11160" xr2:uid="{A4DA588D-200D-4382-B88D-0FDD83F3F303}"/>
  </bookViews>
  <sheets>
    <sheet name="PERKIM4" sheetId="1" r:id="rId1"/>
  </sheets>
  <definedNames>
    <definedName name="_xlnm.Print_Area" localSheetId="0">PERKIM4!$A$1:$H$38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7" i="1"/>
  <c r="F36" i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7" i="1"/>
  <c r="F16" i="1"/>
  <c r="F14" i="1"/>
  <c r="F13" i="1"/>
  <c r="F11" i="1"/>
  <c r="F9" i="1"/>
  <c r="F8" i="1"/>
</calcChain>
</file>

<file path=xl/sharedStrings.xml><?xml version="1.0" encoding="utf-8"?>
<sst xmlns="http://schemas.openxmlformats.org/spreadsheetml/2006/main" count="117" uniqueCount="46">
  <si>
    <t>Luas Kawasan Kumuh Berdasarkan Kecamatan</t>
  </si>
  <si>
    <t>kode_kabupaten</t>
  </si>
  <si>
    <t>kode_kecamatan</t>
  </si>
  <si>
    <t>nama_kabupaten</t>
  </si>
  <si>
    <t>nama_kecamatan</t>
  </si>
  <si>
    <t>tahun</t>
  </si>
  <si>
    <t>jumlah_kawasan</t>
  </si>
  <si>
    <t>satuan</t>
  </si>
  <si>
    <t>Pandeglang</t>
  </si>
  <si>
    <t>Angsana</t>
  </si>
  <si>
    <t>Ha</t>
  </si>
  <si>
    <t>Banjar</t>
  </si>
  <si>
    <t>-</t>
  </si>
  <si>
    <t xml:space="preserve">Bojong </t>
  </si>
  <si>
    <t>Cadasari</t>
  </si>
  <si>
    <t>Carita</t>
  </si>
  <si>
    <t>Cibaitung</t>
  </si>
  <si>
    <t>Cibitung</t>
  </si>
  <si>
    <t>Cigeulis</t>
  </si>
  <si>
    <t>Cikedal</t>
  </si>
  <si>
    <t>Cikeusik</t>
  </si>
  <si>
    <t>Cimanggu</t>
  </si>
  <si>
    <t>Cimanuk</t>
  </si>
  <si>
    <t>Cipeucang</t>
  </si>
  <si>
    <t xml:space="preserve">Cisata 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</si>
  <si>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</si>
  <si>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</si>
  <si>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</si>
  <si>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</si>
  <si>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</si>
  <si>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</si>
  <si>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</si>
  <si>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</si>
  <si>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</si>
  <si>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</si>
  <si>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</si>
  <si>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 xml:space="preserve">Pandeglang </t>
  </si>
  <si>
    <t xml:space="preserve">Panimbang 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</si>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</sst>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18B8A-EA13-47F1-AA0A-BF64D0A3DC01}">
  <sheetPr>
    <tabColor rgb="FF92D050"/>
    <pageSetUpPr fitToPage="1"/>
  </sheetPr>
  <dimension ref="A1:H1000"/>
  <sheetViews>
    <sheetView tabSelected="1" view="pageBreakPreview" zoomScaleNormal="100" zoomScaleSheetLayoutView="100" workbookViewId="0">
      <selection activeCell="J41" sqref="J41"/>
    </sheetView>
  </sheetViews>
  <sheetFormatPr defaultColWidth="14.42578125" defaultRowHeight="15" customHeight="1" x14ac:dyDescent="0.25"/>
  <cols>
    <col min="1" max="1" width="7.85546875" style="2" customWidth="1"/>
    <col min="2" max="2" width="18.42578125" style="2" customWidth="1"/>
    <col min="3" max="3" width="18.85546875" style="2" customWidth="1"/>
    <col min="4" max="4" width="17" style="2" customWidth="1"/>
    <col min="5" max="5" width="18" style="2" customWidth="1"/>
    <col min="6" max="6" width="9.85546875" style="2" customWidth="1"/>
    <col min="7" max="7" width="21.28515625" style="2" customWidth="1"/>
    <col min="8" max="8" width="13.85546875" style="2" customWidth="1"/>
    <col min="9" max="26" width="8.7109375" style="2" customWidth="1"/>
    <col min="27" max="16384" width="14.42578125" style="2"/>
  </cols>
  <sheetData>
    <row r="1" spans="1:8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21" customHeight="1" thickBot="1" x14ac:dyDescent="0.3"/>
    <row r="3" spans="1:8" ht="38.25" customHeight="1" thickBo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</row>
    <row r="4" spans="1:8" ht="20.100000000000001" customHeight="1" x14ac:dyDescent="0.25">
      <c r="A4" s="5">
        <v>3601</v>
      </c>
      <c r="B4" s="5">
        <v>3601071</v>
      </c>
      <c r="C4" s="5" t="s">
        <v>8</v>
      </c>
      <c r="D4" s="5" t="s">
        <v>9</v>
      </c>
      <c r="E4" s="6">
        <v>2021</v>
      </c>
      <c r="F4" s="7">
        <v>27.25</v>
      </c>
      <c r="G4" s="8" t="s">
        <v>10</v>
      </c>
    </row>
    <row r="5" spans="1:8" ht="20.100000000000001" customHeight="1" x14ac:dyDescent="0.25">
      <c r="A5" s="9">
        <v>3601</v>
      </c>
      <c r="B5" s="9">
        <v>3601170</v>
      </c>
      <c r="C5" s="9" t="s">
        <v>8</v>
      </c>
      <c r="D5" s="9" t="s">
        <v>11</v>
      </c>
      <c r="E5" s="10">
        <v>2021</v>
      </c>
      <c r="F5" s="11" t="s">
        <v>12</v>
      </c>
      <c r="G5" s="12" t="s">
        <v>10</v>
      </c>
    </row>
    <row r="6" spans="1:8" ht="20.100000000000001" customHeight="1" x14ac:dyDescent="0.25">
      <c r="A6" s="9">
        <v>3601</v>
      </c>
      <c r="B6" s="9">
        <v>3601090</v>
      </c>
      <c r="C6" s="9" t="s">
        <v>8</v>
      </c>
      <c r="D6" s="9" t="s">
        <v>13</v>
      </c>
      <c r="E6" s="10">
        <v>2021</v>
      </c>
      <c r="F6" s="11" t="s">
        <v>12</v>
      </c>
      <c r="G6" s="12" t="s">
        <v>10</v>
      </c>
    </row>
    <row r="7" spans="1:8" ht="20.100000000000001" customHeight="1" x14ac:dyDescent="0.25">
      <c r="A7" s="9">
        <v>3601</v>
      </c>
      <c r="B7" s="9">
        <v>3601190</v>
      </c>
      <c r="C7" s="9" t="s">
        <v>8</v>
      </c>
      <c r="D7" s="9" t="s">
        <v>14</v>
      </c>
      <c r="E7" s="10">
        <v>2021</v>
      </c>
      <c r="F7" s="11">
        <v>6.2</v>
      </c>
      <c r="G7" s="12" t="s">
        <v>10</v>
      </c>
    </row>
    <row r="8" spans="1:8" ht="20.100000000000001" customHeight="1" x14ac:dyDescent="0.25">
      <c r="A8" s="9">
        <v>3601</v>
      </c>
      <c r="B8" s="9">
        <v>3601121</v>
      </c>
      <c r="C8" s="9" t="s">
        <v>8</v>
      </c>
      <c r="D8" s="9" t="s">
        <v>15</v>
      </c>
      <c r="E8" s="10">
        <v>2021</v>
      </c>
      <c r="F8" s="11">
        <f>9.6+8+12.58+10+15+11.6+10+11</f>
        <v>87.78</v>
      </c>
      <c r="G8" s="12" t="s">
        <v>10</v>
      </c>
    </row>
    <row r="9" spans="1:8" ht="20.100000000000001" customHeight="1" x14ac:dyDescent="0.25">
      <c r="A9" s="9">
        <v>3601</v>
      </c>
      <c r="B9" s="9">
        <v>3601030</v>
      </c>
      <c r="C9" s="9" t="s">
        <v>8</v>
      </c>
      <c r="D9" s="9" t="s">
        <v>16</v>
      </c>
      <c r="E9" s="10">
        <v>2021</v>
      </c>
      <c r="F9" s="11">
        <f>7.59+29.19+6.35+12</f>
        <v>55.13</v>
      </c>
      <c r="G9" s="12" t="s">
        <v>10</v>
      </c>
    </row>
    <row r="10" spans="1:8" ht="20.100000000000001" customHeight="1" x14ac:dyDescent="0.25">
      <c r="A10" s="9">
        <v>3601</v>
      </c>
      <c r="B10" s="9">
        <v>3601031</v>
      </c>
      <c r="C10" s="9" t="s">
        <v>8</v>
      </c>
      <c r="D10" s="9" t="s">
        <v>17</v>
      </c>
      <c r="E10" s="10">
        <v>2021</v>
      </c>
      <c r="F10" s="11">
        <v>23</v>
      </c>
      <c r="G10" s="12" t="s">
        <v>10</v>
      </c>
    </row>
    <row r="11" spans="1:8" ht="20.100000000000001" customHeight="1" x14ac:dyDescent="0.25">
      <c r="A11" s="9">
        <v>3601</v>
      </c>
      <c r="B11" s="9">
        <v>3601050</v>
      </c>
      <c r="C11" s="9" t="s">
        <v>8</v>
      </c>
      <c r="D11" s="9" t="s">
        <v>18</v>
      </c>
      <c r="E11" s="10">
        <v>2021</v>
      </c>
      <c r="F11" s="11">
        <f>7.7+6.8+34+16.23</f>
        <v>64.73</v>
      </c>
      <c r="G11" s="12" t="s">
        <v>10</v>
      </c>
    </row>
    <row r="12" spans="1:8" ht="20.100000000000001" customHeight="1" x14ac:dyDescent="0.25">
      <c r="A12" s="9">
        <v>3601</v>
      </c>
      <c r="B12" s="9">
        <v>3601131</v>
      </c>
      <c r="C12" s="9" t="s">
        <v>8</v>
      </c>
      <c r="D12" s="9" t="s">
        <v>19</v>
      </c>
      <c r="E12" s="10">
        <v>2021</v>
      </c>
      <c r="F12" s="11">
        <v>3.6</v>
      </c>
      <c r="G12" s="12" t="s">
        <v>10</v>
      </c>
    </row>
    <row r="13" spans="1:8" ht="20.100000000000001" customHeight="1" x14ac:dyDescent="0.25">
      <c r="A13" s="9">
        <v>3601</v>
      </c>
      <c r="B13" s="9">
        <v>3601040</v>
      </c>
      <c r="C13" s="9" t="s">
        <v>8</v>
      </c>
      <c r="D13" s="9" t="s">
        <v>20</v>
      </c>
      <c r="E13" s="10">
        <v>2021</v>
      </c>
      <c r="F13" s="11">
        <f>10+12+1.5</f>
        <v>23.5</v>
      </c>
      <c r="G13" s="12" t="s">
        <v>10</v>
      </c>
    </row>
    <row r="14" spans="1:8" ht="20.100000000000001" customHeight="1" x14ac:dyDescent="0.25">
      <c r="A14" s="9">
        <v>3601</v>
      </c>
      <c r="B14" s="9">
        <v>3601020</v>
      </c>
      <c r="C14" s="9" t="s">
        <v>8</v>
      </c>
      <c r="D14" s="9" t="s">
        <v>21</v>
      </c>
      <c r="E14" s="10">
        <v>2021</v>
      </c>
      <c r="F14" s="11">
        <f>22+7.2+23.39+12.5</f>
        <v>65.09</v>
      </c>
      <c r="G14" s="12" t="s">
        <v>10</v>
      </c>
    </row>
    <row r="15" spans="1:8" ht="20.100000000000001" customHeight="1" x14ac:dyDescent="0.25">
      <c r="A15" s="9">
        <v>3601</v>
      </c>
      <c r="B15" s="9">
        <v>3601160</v>
      </c>
      <c r="C15" s="9" t="s">
        <v>8</v>
      </c>
      <c r="D15" s="9" t="s">
        <v>22</v>
      </c>
      <c r="E15" s="10">
        <v>2021</v>
      </c>
      <c r="F15" s="11" t="s">
        <v>12</v>
      </c>
      <c r="G15" s="12" t="s">
        <v>10</v>
      </c>
    </row>
    <row r="16" spans="1:8" ht="20.100000000000001" customHeight="1" x14ac:dyDescent="0.25">
      <c r="A16" s="9">
        <v>3601</v>
      </c>
      <c r="B16" s="9">
        <v>3601161</v>
      </c>
      <c r="C16" s="9" t="s">
        <v>8</v>
      </c>
      <c r="D16" s="9" t="s">
        <v>23</v>
      </c>
      <c r="E16" s="10">
        <v>2021</v>
      </c>
      <c r="F16" s="11">
        <f>1.97+6.12</f>
        <v>8.09</v>
      </c>
      <c r="G16" s="12" t="s">
        <v>10</v>
      </c>
    </row>
    <row r="17" spans="1:7" ht="20.100000000000001" customHeight="1" x14ac:dyDescent="0.25">
      <c r="A17" s="9">
        <v>3601</v>
      </c>
      <c r="B17" s="9">
        <v>3601101</v>
      </c>
      <c r="C17" s="9" t="s">
        <v>8</v>
      </c>
      <c r="D17" s="9" t="s">
        <v>24</v>
      </c>
      <c r="E17" s="10">
        <v>2021</v>
      </c>
      <c r="F17" s="11">
        <f>14+5.51</f>
        <v>19.509999999999998</v>
      </c>
      <c r="G17" s="12" t="s">
        <v>10</v>
      </c>
    </row>
    <row r="18" spans="1:7" ht="20.100000000000001" customHeight="1" x14ac:dyDescent="0.25">
      <c r="A18" s="9">
        <v>3601</v>
      </c>
      <c r="B18" s="9">
        <v>3601130</v>
      </c>
      <c r="C18" s="9" t="s">
        <v>8</v>
      </c>
      <c r="D18" s="9" t="s">
        <v>25</v>
      </c>
      <c r="E18" s="10">
        <v>2021</v>
      </c>
      <c r="F18" s="11">
        <v>5</v>
      </c>
      <c r="G18" s="12" t="s">
        <v>10</v>
      </c>
    </row>
    <row r="19" spans="1:7" ht="20.100000000000001" customHeight="1" x14ac:dyDescent="0.25">
      <c r="A19" s="9">
        <v>3601</v>
      </c>
      <c r="B19" s="9">
        <v>3601171</v>
      </c>
      <c r="C19" s="9" t="s">
        <v>8</v>
      </c>
      <c r="D19" s="9" t="s">
        <v>26</v>
      </c>
      <c r="E19" s="10">
        <v>2021</v>
      </c>
      <c r="F19" s="11" t="s">
        <v>12</v>
      </c>
      <c r="G19" s="12" t="s">
        <v>10</v>
      </c>
    </row>
    <row r="20" spans="1:7" ht="20.100000000000001" customHeight="1" x14ac:dyDescent="0.25">
      <c r="A20" s="9">
        <v>3601</v>
      </c>
      <c r="B20" s="9">
        <v>3601191</v>
      </c>
      <c r="C20" s="9" t="s">
        <v>8</v>
      </c>
      <c r="D20" s="9" t="s">
        <v>27</v>
      </c>
      <c r="E20" s="10">
        <v>2021</v>
      </c>
      <c r="F20" s="11">
        <f>6.5+12+3.37+5.56</f>
        <v>27.43</v>
      </c>
      <c r="G20" s="12" t="s">
        <v>10</v>
      </c>
    </row>
    <row r="21" spans="1:7" ht="20.100000000000001" customHeight="1" x14ac:dyDescent="0.25">
      <c r="A21" s="9">
        <v>3601</v>
      </c>
      <c r="B21" s="9">
        <v>3601192</v>
      </c>
      <c r="C21" s="9" t="s">
        <v>8</v>
      </c>
      <c r="D21" s="9" t="s">
        <v>28</v>
      </c>
      <c r="E21" s="10">
        <v>2021</v>
      </c>
      <c r="F21" s="11">
        <f>1.92+1.18</f>
        <v>3.0999999999999996</v>
      </c>
      <c r="G21" s="12" t="s">
        <v>10</v>
      </c>
    </row>
    <row r="22" spans="1:7" ht="20.100000000000001" customHeight="1" x14ac:dyDescent="0.25">
      <c r="A22" s="9">
        <v>3601</v>
      </c>
      <c r="B22" s="9">
        <v>3601120</v>
      </c>
      <c r="C22" s="9" t="s">
        <v>8</v>
      </c>
      <c r="D22" s="9" t="s">
        <v>29</v>
      </c>
      <c r="E22" s="10">
        <v>2021</v>
      </c>
      <c r="F22" s="11">
        <f>11.2+11.3+1+16.44+8.72+1</f>
        <v>49.66</v>
      </c>
      <c r="G22" s="12" t="s">
        <v>10</v>
      </c>
    </row>
    <row r="23" spans="1:7" ht="20.100000000000001" customHeight="1" x14ac:dyDescent="0.25">
      <c r="A23" s="9">
        <v>3601</v>
      </c>
      <c r="B23" s="9">
        <v>3601181</v>
      </c>
      <c r="C23" s="9" t="s">
        <v>8</v>
      </c>
      <c r="D23" s="9" t="s">
        <v>30</v>
      </c>
      <c r="E23" s="10">
        <v>2021</v>
      </c>
      <c r="F23" s="11">
        <f>4.46+15.92</f>
        <v>20.38</v>
      </c>
      <c r="G23" s="12" t="s">
        <v>10</v>
      </c>
    </row>
    <row r="24" spans="1:7" ht="20.100000000000001" customHeight="1" x14ac:dyDescent="0.25">
      <c r="A24" s="9">
        <v>3601</v>
      </c>
      <c r="B24" s="9">
        <v>3601150</v>
      </c>
      <c r="C24" s="9" t="s">
        <v>8</v>
      </c>
      <c r="D24" s="9" t="s">
        <v>31</v>
      </c>
      <c r="E24" s="10">
        <v>2021</v>
      </c>
      <c r="F24" s="11">
        <f>18+12+10+13.5+16</f>
        <v>69.5</v>
      </c>
      <c r="G24" s="12" t="s">
        <v>10</v>
      </c>
    </row>
    <row r="25" spans="1:7" ht="20.100000000000001" customHeight="1" x14ac:dyDescent="0.25">
      <c r="A25" s="9">
        <v>3601</v>
      </c>
      <c r="B25" s="9">
        <v>3601172</v>
      </c>
      <c r="C25" s="9" t="s">
        <v>8</v>
      </c>
      <c r="D25" s="9" t="s">
        <v>32</v>
      </c>
      <c r="E25" s="10">
        <v>2021</v>
      </c>
      <c r="F25" s="11">
        <f>11.5+8+8</f>
        <v>27.5</v>
      </c>
      <c r="G25" s="12" t="s">
        <v>10</v>
      </c>
    </row>
    <row r="26" spans="1:7" ht="20.100000000000001" customHeight="1" x14ac:dyDescent="0.25">
      <c r="A26" s="9">
        <v>3601</v>
      </c>
      <c r="B26" s="9">
        <v>3601140</v>
      </c>
      <c r="C26" s="9" t="s">
        <v>8</v>
      </c>
      <c r="D26" s="9" t="s">
        <v>33</v>
      </c>
      <c r="E26" s="10">
        <v>2021</v>
      </c>
      <c r="F26" s="11">
        <f>1.45+1.85</f>
        <v>3.3</v>
      </c>
      <c r="G26" s="12" t="s">
        <v>10</v>
      </c>
    </row>
    <row r="27" spans="1:7" ht="20.100000000000001" customHeight="1" x14ac:dyDescent="0.25">
      <c r="A27" s="9">
        <v>3601</v>
      </c>
      <c r="B27" s="9">
        <v>3601070</v>
      </c>
      <c r="C27" s="9" t="s">
        <v>8</v>
      </c>
      <c r="D27" s="9" t="s">
        <v>34</v>
      </c>
      <c r="E27" s="10">
        <v>2021</v>
      </c>
      <c r="F27" s="11">
        <f>10.57+14.05+9.56</f>
        <v>34.18</v>
      </c>
      <c r="G27" s="12" t="s">
        <v>10</v>
      </c>
    </row>
    <row r="28" spans="1:7" ht="20.100000000000001" customHeight="1" x14ac:dyDescent="0.25">
      <c r="A28" s="9">
        <v>3601</v>
      </c>
      <c r="B28" s="9">
        <v>3601110</v>
      </c>
      <c r="C28" s="9" t="s">
        <v>8</v>
      </c>
      <c r="D28" s="9" t="s">
        <v>35</v>
      </c>
      <c r="E28" s="10">
        <v>2021</v>
      </c>
      <c r="F28" s="11">
        <f>10.5+9+9.8</f>
        <v>29.3</v>
      </c>
      <c r="G28" s="12" t="s">
        <v>10</v>
      </c>
    </row>
    <row r="29" spans="1:7" ht="20.100000000000001" customHeight="1" x14ac:dyDescent="0.25">
      <c r="A29" s="9">
        <v>3601</v>
      </c>
      <c r="B29" s="9">
        <v>3601180</v>
      </c>
      <c r="C29" s="9" t="s">
        <v>8</v>
      </c>
      <c r="D29" s="9" t="s">
        <v>36</v>
      </c>
      <c r="E29" s="10">
        <v>2021</v>
      </c>
      <c r="F29" s="11">
        <f>15.12+18.73+5.74+7.03</f>
        <v>46.620000000000005</v>
      </c>
      <c r="G29" s="12" t="s">
        <v>10</v>
      </c>
    </row>
    <row r="30" spans="1:7" ht="20.100000000000001" customHeight="1" x14ac:dyDescent="0.25">
      <c r="A30" s="9">
        <v>3601</v>
      </c>
      <c r="B30" s="9">
        <v>3601060</v>
      </c>
      <c r="C30" s="9" t="s">
        <v>8</v>
      </c>
      <c r="D30" s="9" t="s">
        <v>37</v>
      </c>
      <c r="E30" s="10">
        <v>2021</v>
      </c>
      <c r="F30" s="11">
        <f>3.69+29.19+8.84+12.33</f>
        <v>54.05</v>
      </c>
      <c r="G30" s="12" t="s">
        <v>10</v>
      </c>
    </row>
    <row r="31" spans="1:7" ht="20.100000000000001" customHeight="1" x14ac:dyDescent="0.25">
      <c r="A31" s="9">
        <v>3601</v>
      </c>
      <c r="B31" s="9">
        <v>3601111</v>
      </c>
      <c r="C31" s="9" t="s">
        <v>8</v>
      </c>
      <c r="D31" s="9" t="s">
        <v>38</v>
      </c>
      <c r="E31" s="10">
        <v>2021</v>
      </c>
      <c r="F31" s="11">
        <f>28.3+32+75</f>
        <v>135.30000000000001</v>
      </c>
      <c r="G31" s="12" t="s">
        <v>10</v>
      </c>
    </row>
    <row r="32" spans="1:7" ht="20.100000000000001" customHeight="1" x14ac:dyDescent="0.25">
      <c r="A32" s="9">
        <v>3601</v>
      </c>
      <c r="B32" s="9">
        <v>3601080</v>
      </c>
      <c r="C32" s="9" t="s">
        <v>8</v>
      </c>
      <c r="D32" s="9" t="s">
        <v>39</v>
      </c>
      <c r="E32" s="10">
        <v>2021</v>
      </c>
      <c r="F32" s="11">
        <f>15.5+5.72</f>
        <v>21.22</v>
      </c>
      <c r="G32" s="12" t="s">
        <v>10</v>
      </c>
    </row>
    <row r="33" spans="1:7" ht="20.100000000000001" customHeight="1" x14ac:dyDescent="0.25">
      <c r="A33" s="9">
        <v>3601</v>
      </c>
      <c r="B33" s="9">
        <v>3601141</v>
      </c>
      <c r="C33" s="9" t="s">
        <v>8</v>
      </c>
      <c r="D33" s="9" t="s">
        <v>40</v>
      </c>
      <c r="E33" s="10">
        <v>2021</v>
      </c>
      <c r="F33" s="11">
        <f>3+7.26</f>
        <v>10.26</v>
      </c>
      <c r="G33" s="12" t="s">
        <v>10</v>
      </c>
    </row>
    <row r="34" spans="1:7" ht="20.100000000000001" customHeight="1" x14ac:dyDescent="0.25">
      <c r="A34" s="9">
        <v>3601</v>
      </c>
      <c r="B34" s="9">
        <v>3601100</v>
      </c>
      <c r="C34" s="9" t="s">
        <v>8</v>
      </c>
      <c r="D34" s="9" t="s">
        <v>41</v>
      </c>
      <c r="E34" s="10">
        <v>2021</v>
      </c>
      <c r="F34" s="11">
        <v>3.92</v>
      </c>
      <c r="G34" s="12" t="s">
        <v>10</v>
      </c>
    </row>
    <row r="35" spans="1:7" ht="20.100000000000001" customHeight="1" x14ac:dyDescent="0.25">
      <c r="A35" s="9">
        <v>3601</v>
      </c>
      <c r="B35" s="9">
        <v>3601072</v>
      </c>
      <c r="C35" s="9" t="s">
        <v>8</v>
      </c>
      <c r="D35" s="9" t="s">
        <v>42</v>
      </c>
      <c r="E35" s="10">
        <v>2021</v>
      </c>
      <c r="F35" s="11">
        <f>3.94+9.38+8</f>
        <v>21.32</v>
      </c>
      <c r="G35" s="12" t="s">
        <v>10</v>
      </c>
    </row>
    <row r="36" spans="1:7" ht="20.100000000000001" customHeight="1" x14ac:dyDescent="0.25">
      <c r="A36" s="9">
        <v>3601</v>
      </c>
      <c r="B36" s="9">
        <v>3601061</v>
      </c>
      <c r="C36" s="9" t="s">
        <v>8</v>
      </c>
      <c r="D36" s="9" t="s">
        <v>43</v>
      </c>
      <c r="E36" s="10">
        <v>2021</v>
      </c>
      <c r="F36" s="11">
        <f>4+27.5+8.01</f>
        <v>39.51</v>
      </c>
      <c r="G36" s="12" t="s">
        <v>10</v>
      </c>
    </row>
    <row r="37" spans="1:7" ht="20.100000000000001" customHeight="1" x14ac:dyDescent="0.25">
      <c r="A37" s="9">
        <v>3601</v>
      </c>
      <c r="B37" s="9">
        <v>3601112</v>
      </c>
      <c r="C37" s="9" t="s">
        <v>8</v>
      </c>
      <c r="D37" s="9" t="s">
        <v>44</v>
      </c>
      <c r="E37" s="10">
        <v>2021</v>
      </c>
      <c r="F37" s="11">
        <f>5.91+8+7.2</f>
        <v>21.11</v>
      </c>
      <c r="G37" s="12" t="s">
        <v>10</v>
      </c>
    </row>
    <row r="38" spans="1:7" ht="20.100000000000001" customHeight="1" thickBot="1" x14ac:dyDescent="0.3">
      <c r="A38" s="13">
        <v>3601</v>
      </c>
      <c r="B38" s="13">
        <v>3601010</v>
      </c>
      <c r="C38" s="13" t="s">
        <v>8</v>
      </c>
      <c r="D38" s="13" t="s">
        <v>45</v>
      </c>
      <c r="E38" s="14">
        <v>2021</v>
      </c>
      <c r="F38" s="15">
        <f>13.51+9.8+12.6+9.5</f>
        <v>45.410000000000004</v>
      </c>
      <c r="G38" s="16" t="s">
        <v>10</v>
      </c>
    </row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H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PERKIM4</vt:lpstr>
      <vt:lpstr>PERKIM4!Print_Area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Statistisi</dc:creator>
  <cp:lastModifiedBy>Statistisi</cp:lastModifiedBy>
  <dcterms:created xsi:type="dcterms:W3CDTF">2023-12-24T14:51:39Z</dcterms:created>
  <dcterms:modified xsi:type="dcterms:W3CDTF">2023-12-24T14:52:12Z</dcterms:modified>
</cp:coreProperties>
</file>